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AI-사업자료 은행 카드 인증서\"/>
    </mc:Choice>
  </mc:AlternateContent>
  <xr:revisionPtr revIDLastSave="0" documentId="8_{DD975DB9-B402-4CC0-BC32-2A4FB8A4FB5E}" xr6:coauthVersionLast="36" xr6:coauthVersionMax="36" xr10:uidLastSave="{00000000-0000-0000-0000-000000000000}"/>
  <bookViews>
    <workbookView xWindow="0" yWindow="0" windowWidth="38400" windowHeight="17580" xr2:uid="{86819EB0-CF1E-4F92-BD4C-F502F32C8935}"/>
  </bookViews>
  <sheets>
    <sheet name="Sheet1" sheetId="1" r:id="rId1"/>
  </sheets>
  <definedNames>
    <definedName name="과세기간">Sheet1!$F$4</definedName>
    <definedName name="과세대상연금액">Sheet1!$C$6</definedName>
    <definedName name="보험료율">Sheet1!#REF!</definedName>
    <definedName name="사업반영률">Sheet1!#REF!</definedName>
    <definedName name="사업소득">Sheet1!#REF!</definedName>
    <definedName name="사업월보험료">Sheet1!#REF!</definedName>
    <definedName name="산출세액">Sheet1!$C$11</definedName>
    <definedName name="연금반영률">Sheet1!#REF!</definedName>
    <definedName name="연금소득">Sheet1!#REF!</definedName>
    <definedName name="연금소득공제">Sheet1!$C$7</definedName>
    <definedName name="연금월보험료">Sheet1!#REF!</definedName>
    <definedName name="연급소득">Sheet1!#REF!</definedName>
    <definedName name="인적공제">Sheet1!$C$8</definedName>
    <definedName name="총소득">Sheet1!#REF!</definedName>
    <definedName name="총연금액">Sheet1!$C$3</definedName>
    <definedName name="총월수">Sheet1!$D$4</definedName>
    <definedName name="총월수_33x12">Sheet1!$D$4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 s="1"/>
  <c r="C9" i="1" s="1"/>
  <c r="C13" i="1"/>
  <c r="C10" i="1" l="1"/>
</calcChain>
</file>

<file path=xl/sharedStrings.xml><?xml version="1.0" encoding="utf-8"?>
<sst xmlns="http://schemas.openxmlformats.org/spreadsheetml/2006/main" count="22" uniqueCount="21">
  <si>
    <t>총연금액</t>
    <phoneticPr fontId="1" type="noConversion"/>
  </si>
  <si>
    <t>과세기간</t>
    <phoneticPr fontId="1" type="noConversion"/>
  </si>
  <si>
    <t>총월수</t>
    <phoneticPr fontId="1" type="noConversion"/>
  </si>
  <si>
    <t>총기간 33x12월=396, 과세기간 2021.1.1이후 기간</t>
    <phoneticPr fontId="1" type="noConversion"/>
  </si>
  <si>
    <t>과세대상연금액</t>
    <phoneticPr fontId="1" type="noConversion"/>
  </si>
  <si>
    <t>연금소득공제</t>
    <phoneticPr fontId="1" type="noConversion"/>
  </si>
  <si>
    <t>인적공제</t>
    <phoneticPr fontId="1" type="noConversion"/>
  </si>
  <si>
    <t>산출세액</t>
    <phoneticPr fontId="1" type="noConversion"/>
  </si>
  <si>
    <t>납부(환급)세액</t>
    <phoneticPr fontId="1" type="noConversion"/>
  </si>
  <si>
    <t>공무원연금년말정산(2022)</t>
    <phoneticPr fontId="1" type="noConversion"/>
  </si>
  <si>
    <t xml:space="preserve">         인적공제 = 450(본인+배우자+존속)+100경로(70세)+200(장애)</t>
    <phoneticPr fontId="1" type="noConversion"/>
  </si>
  <si>
    <t xml:space="preserve">   연금소득공제 = 49000000+(과세대상연금액-7000000)*0.2</t>
    <phoneticPr fontId="1" type="noConversion"/>
  </si>
  <si>
    <t>산출세액 = 과선표준 * 세율(6~45%) - 기납부액</t>
    <phoneticPr fontId="1" type="noConversion"/>
  </si>
  <si>
    <t>과세대상금액 = 총연금액*과세기간/총월수</t>
    <phoneticPr fontId="1" type="noConversion"/>
  </si>
  <si>
    <t xml:space="preserve">         공제합계=연금소득공제+인적공제</t>
    <phoneticPr fontId="1" type="noConversion"/>
  </si>
  <si>
    <t>과세표준 = 과세대상연금액-공제합계</t>
    <phoneticPr fontId="1" type="noConversion"/>
  </si>
  <si>
    <t>소득공제액계</t>
    <phoneticPr fontId="1" type="noConversion"/>
  </si>
  <si>
    <t>과세표준액</t>
    <phoneticPr fontId="1" type="noConversion"/>
  </si>
  <si>
    <t>결정세액</t>
    <phoneticPr fontId="1" type="noConversion"/>
  </si>
  <si>
    <t>결정세액 =산출세액 -세액공제(70000) - 기납부액</t>
    <phoneticPr fontId="1" type="noConversion"/>
  </si>
  <si>
    <t>납부(환급)세액 =결정세액 - 기납부액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</si>
</sst>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CAA-3822-4D28-874A-CE658AC7D29A}">
  <dimension ref="A2:H13"/>
  <sheetViews>
    <sheetView tabSelected="1" workbookViewId="0">
      <selection activeCell="E14" sqref="E14"/>
    </sheetView>
  </sheetViews>
  <sheetFormatPr defaultRowHeight="16.5" x14ac:dyDescent="0.3"/>
  <cols>
    <col min="2" max="2" width="15.5" customWidth="1"/>
    <col min="3" max="3" width="12.75" customWidth="1"/>
    <col min="4" max="4" width="4.75" customWidth="1"/>
    <col min="5" max="5" width="10" customWidth="1"/>
    <col min="6" max="6" width="4.875" customWidth="1"/>
    <col min="7" max="7" width="3.75" customWidth="1"/>
    <col min="8" max="8" width="4.625" customWidth="1"/>
  </cols>
  <sheetData>
    <row r="2" spans="1:8" x14ac:dyDescent="0.3">
      <c r="A2" t="s">
        <v>9</v>
      </c>
    </row>
    <row r="3" spans="1:8" x14ac:dyDescent="0.3">
      <c r="B3" s="1" t="s">
        <v>0</v>
      </c>
      <c r="C3" s="2">
        <v>54372600</v>
      </c>
      <c r="E3" s="1"/>
    </row>
    <row r="4" spans="1:8" x14ac:dyDescent="0.3">
      <c r="B4" s="1" t="s">
        <v>1</v>
      </c>
      <c r="C4" s="1" t="s">
        <v>2</v>
      </c>
      <c r="D4">
        <v>396</v>
      </c>
      <c r="E4" s="1" t="s">
        <v>1</v>
      </c>
      <c r="F4">
        <v>91</v>
      </c>
      <c r="H4" t="s">
        <v>3</v>
      </c>
    </row>
    <row r="6" spans="1:8" x14ac:dyDescent="0.3">
      <c r="B6" t="s">
        <v>4</v>
      </c>
      <c r="C6">
        <f>ROUND(총연금액*과세기간/총월수,-1)</f>
        <v>12494710</v>
      </c>
      <c r="E6" t="s">
        <v>13</v>
      </c>
    </row>
    <row r="7" spans="1:8" x14ac:dyDescent="0.3">
      <c r="B7" s="1" t="s">
        <v>5</v>
      </c>
      <c r="C7">
        <f>4900000+(과세대상연금액-7000000)*0.2</f>
        <v>5998942</v>
      </c>
      <c r="E7" t="s">
        <v>11</v>
      </c>
    </row>
    <row r="8" spans="1:8" x14ac:dyDescent="0.3">
      <c r="B8" s="1" t="s">
        <v>6</v>
      </c>
      <c r="C8">
        <v>7500000</v>
      </c>
      <c r="E8" t="s">
        <v>10</v>
      </c>
    </row>
    <row r="9" spans="1:8" x14ac:dyDescent="0.3">
      <c r="B9" s="1" t="s">
        <v>16</v>
      </c>
      <c r="C9">
        <f>연금소득공제+인적공제</f>
        <v>13498942</v>
      </c>
      <c r="E9" t="s">
        <v>14</v>
      </c>
    </row>
    <row r="10" spans="1:8" x14ac:dyDescent="0.3">
      <c r="B10" s="3" t="s">
        <v>17</v>
      </c>
      <c r="C10">
        <f>과세대상연금액-연금소득공제-인적공제</f>
        <v>-1004232</v>
      </c>
      <c r="E10" t="s">
        <v>15</v>
      </c>
    </row>
    <row r="11" spans="1:8" x14ac:dyDescent="0.3">
      <c r="B11" t="s">
        <v>7</v>
      </c>
      <c r="C11">
        <v>0</v>
      </c>
      <c r="E11" t="s">
        <v>12</v>
      </c>
    </row>
    <row r="12" spans="1:8" x14ac:dyDescent="0.3">
      <c r="B12" s="1" t="s">
        <v>18</v>
      </c>
      <c r="C12">
        <v>0</v>
      </c>
      <c r="E12" t="s">
        <v>19</v>
      </c>
    </row>
    <row r="13" spans="1:8" x14ac:dyDescent="0.3">
      <c r="B13" t="s">
        <v>8</v>
      </c>
      <c r="C13">
        <f>산출세액-233750</f>
        <v>-233750</v>
      </c>
      <c r="E13" t="s">
        <v>20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8</vt:i4>
      </vt:variant>
    </vt:vector>
  </HeadingPairs>
  <TitlesOfParts>
    <vt:vector size="9" baseType="lpstr">
      <vt:lpstr>Sheet1</vt:lpstr>
      <vt:lpstr>과세기간</vt:lpstr>
      <vt:lpstr>과세대상연금액</vt:lpstr>
      <vt:lpstr>산출세액</vt:lpstr>
      <vt:lpstr>연금소득공제</vt:lpstr>
      <vt:lpstr>인적공제</vt:lpstr>
      <vt:lpstr>총연금액</vt:lpstr>
      <vt:lpstr>총월수</vt:lpstr>
      <vt:lpstr>총월수_33x12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yjkim</dc:creator>
  <cp:lastModifiedBy>yjkim</cp:lastModifiedBy>
  <dcterms:created xsi:type="dcterms:W3CDTF">2023-01-29T03:36:13Z</dcterms:created>
  <dcterms:modified xsi:type="dcterms:W3CDTF">2023-01-29T05:11:19Z</dcterms:modified>
</cp:coreProperties>
</file>